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2600"/>
  </bookViews>
  <sheets>
    <sheet name="galutinis 2018" sheetId="1" r:id="rId1"/>
  </sheets>
  <definedNames>
    <definedName name="_xlnm.Print_Titles" localSheetId="0">'galutinis 2018'!$3:$5</definedName>
  </definedNames>
  <calcPr calcId="145621"/>
</workbook>
</file>

<file path=xl/calcChain.xml><?xml version="1.0" encoding="utf-8"?>
<calcChain xmlns="http://schemas.openxmlformats.org/spreadsheetml/2006/main">
  <c r="I12" i="1" l="1"/>
  <c r="H12" i="1"/>
  <c r="G12" i="1"/>
  <c r="E12" i="1"/>
  <c r="D12" i="1"/>
  <c r="C12" i="1"/>
  <c r="J11" i="1"/>
  <c r="F11" i="1"/>
  <c r="J10" i="1"/>
  <c r="F10" i="1"/>
  <c r="J9" i="1"/>
  <c r="F9" i="1"/>
  <c r="J8" i="1"/>
  <c r="F8" i="1"/>
  <c r="J7" i="1"/>
  <c r="F7" i="1"/>
  <c r="J6" i="1"/>
  <c r="F6" i="1"/>
  <c r="F12" i="1" l="1"/>
  <c r="J12" i="1"/>
</calcChain>
</file>

<file path=xl/sharedStrings.xml><?xml version="1.0" encoding="utf-8"?>
<sst xmlns="http://schemas.openxmlformats.org/spreadsheetml/2006/main" count="22" uniqueCount="22">
  <si>
    <t>EEĮ tiekimas vidaus rinkai</t>
  </si>
  <si>
    <t>EEĮ atliekų surinkimas, tvarkymas</t>
  </si>
  <si>
    <t>EEĮ kategorija</t>
  </si>
  <si>
    <t>Vidaus rinkai patiektas kiekis, t</t>
  </si>
  <si>
    <t>Lietuvoje surinktos EEĮ atliekos, t</t>
  </si>
  <si>
    <t>Apdorotos (perdirbtos ar kitaip panaudotos, paruoštos naudoti ar šalinti) EEĮ atliekos, t</t>
  </si>
  <si>
    <t>Nr.</t>
  </si>
  <si>
    <t>Pavadinimas</t>
  </si>
  <si>
    <t xml:space="preserve">buitinės EEĮ atliekos </t>
  </si>
  <si>
    <t>ne buitinės EEĮ atliekos</t>
  </si>
  <si>
    <t>IŠ VISO surinkta</t>
  </si>
  <si>
    <t>apdorota Lietuvoje</t>
  </si>
  <si>
    <t>apdorota kitose ES valstybėse narėse</t>
  </si>
  <si>
    <t>apdorota kitose valstybėse</t>
  </si>
  <si>
    <t xml:space="preserve">IŠ VISO apdorota </t>
  </si>
  <si>
    <t>Gamintojų ir importuotojų patiektas vidaus rinkai elektros ir elektroninės įrangos (EEĮ) kiekis; EEĮ atliekų surinkimas ir tvarkymas 2018 m.</t>
  </si>
  <si>
    <t>Temperatūros keitimo įranga</t>
  </si>
  <si>
    <t>Ekranai, monitoriai ir įranga, kurioje yra ekranų, kurių paviršiaus plotas didesnis nei 100 cm2</t>
  </si>
  <si>
    <t>Lempos</t>
  </si>
  <si>
    <t>Stambi įranga (bent vienas iš išorinių išmatavimų didesnis nei 50 cm)</t>
  </si>
  <si>
    <t>Smulki įranga (nė vienas iš išorinių išmatavimų neviršija 50 cm)</t>
  </si>
  <si>
    <t>Smulki IT ir telekomunikacijų įranga (nė vienas iš išorinių išmatavimų neviršija 50 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</si>
</sst>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_ ;[Red]\-0.000\ "/>
    <numFmt numFmtId="166" formatCode="0.000"/>
  </numFmts>
  <fonts count="5" x14ac:knownFonts="1"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5" fontId="1" fillId="4" borderId="10" applyNumberFormat="0" applyFont="0" applyFill="0" applyBorder="0" applyAlignment="0">
      <alignment vertical="center"/>
      <protection locked="0"/>
    </xf>
  </cellStyleXfs>
  <cellXfs count="37">
    <xf numFmtId="0" fontId="0" fillId="0" borderId="0" xfId="0"/>
    <xf numFmtId="0" fontId="2" fillId="0" borderId="0" xfId="0" applyFont="1"/>
    <xf numFmtId="14" fontId="3" fillId="0" borderId="0" xfId="0" applyNumberFormat="1" applyFont="1" applyAlignment="1"/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1" applyNumberFormat="1" applyFont="1" applyFill="1" applyBorder="1" applyAlignment="1">
      <alignment horizontal="right" vertical="center" wrapText="1"/>
      <protection locked="0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0" xfId="1" applyNumberFormat="1" applyFont="1" applyFill="1" applyBorder="1" applyAlignment="1">
      <alignment horizontal="right" vertical="center" wrapText="1"/>
      <protection locked="0"/>
    </xf>
    <xf numFmtId="164" fontId="2" fillId="0" borderId="4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64" fontId="3" fillId="5" borderId="8" xfId="0" applyNumberFormat="1" applyFont="1" applyFill="1" applyBorder="1" applyAlignment="1">
      <alignment horizontal="right" vertical="center"/>
    </xf>
    <xf numFmtId="164" fontId="2" fillId="5" borderId="8" xfId="0" applyNumberFormat="1" applyFont="1" applyFill="1" applyBorder="1" applyAlignment="1">
      <alignment horizontal="right" vertical="center"/>
    </xf>
    <xf numFmtId="166" fontId="2" fillId="0" borderId="0" xfId="0" applyNumberFormat="1" applyFont="1"/>
    <xf numFmtId="0" fontId="2" fillId="0" borderId="8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Įprastas" xfId="0" builtinId="0"/>
    <cellStyle name="SDMX_user_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110" zoomScaleNormal="110" workbookViewId="0">
      <pane ySplit="5" topLeftCell="A6" activePane="bottomLeft" state="frozen"/>
      <selection pane="bottomLeft" activeCell="J12" sqref="J12"/>
    </sheetView>
  </sheetViews>
  <sheetFormatPr defaultColWidth="9.140625" defaultRowHeight="12.75" x14ac:dyDescent="0.2"/>
  <cols>
    <col min="1" max="1" width="4.42578125" style="1" customWidth="1"/>
    <col min="2" max="2" width="29.28515625" style="1" customWidth="1"/>
    <col min="3" max="4" width="10.28515625" style="1" customWidth="1"/>
    <col min="5" max="5" width="10" style="1" customWidth="1"/>
    <col min="6" max="6" width="9.85546875" style="1" customWidth="1"/>
    <col min="7" max="7" width="10.28515625" style="1" customWidth="1"/>
    <col min="8" max="8" width="9.7109375" style="1" customWidth="1"/>
    <col min="9" max="9" width="9.42578125" style="1" customWidth="1"/>
    <col min="10" max="10" width="10.28515625" style="1" customWidth="1"/>
    <col min="11" max="16384" width="9.140625" style="1"/>
  </cols>
  <sheetData>
    <row r="1" spans="1:10" ht="25.5" customHeight="1" x14ac:dyDescent="0.2">
      <c r="J1" s="2">
        <v>44203</v>
      </c>
    </row>
    <row r="2" spans="1:10" ht="27.75" customHeight="1" x14ac:dyDescent="0.2">
      <c r="A2" s="25" t="s">
        <v>15</v>
      </c>
      <c r="B2" s="25"/>
      <c r="C2" s="25"/>
      <c r="D2" s="26"/>
      <c r="E2" s="26"/>
      <c r="F2" s="26"/>
      <c r="G2" s="26"/>
      <c r="H2" s="26"/>
      <c r="I2" s="26"/>
      <c r="J2" s="26"/>
    </row>
    <row r="3" spans="1:10" ht="18.75" customHeight="1" x14ac:dyDescent="0.2">
      <c r="A3" s="27" t="s">
        <v>0</v>
      </c>
      <c r="B3" s="28"/>
      <c r="C3" s="28"/>
      <c r="D3" s="29" t="s">
        <v>1</v>
      </c>
      <c r="E3" s="29"/>
      <c r="F3" s="29"/>
      <c r="G3" s="29"/>
      <c r="H3" s="29"/>
      <c r="I3" s="29"/>
      <c r="J3" s="29"/>
    </row>
    <row r="4" spans="1:10" ht="26.45" customHeight="1" x14ac:dyDescent="0.2">
      <c r="A4" s="30" t="s">
        <v>2</v>
      </c>
      <c r="B4" s="31"/>
      <c r="C4" s="32" t="s">
        <v>3</v>
      </c>
      <c r="D4" s="34" t="s">
        <v>4</v>
      </c>
      <c r="E4" s="35"/>
      <c r="F4" s="35"/>
      <c r="G4" s="36" t="s">
        <v>5</v>
      </c>
      <c r="H4" s="36"/>
      <c r="I4" s="36"/>
      <c r="J4" s="36"/>
    </row>
    <row r="5" spans="1:10" ht="57.6" customHeight="1" x14ac:dyDescent="0.2">
      <c r="A5" s="3" t="s">
        <v>6</v>
      </c>
      <c r="B5" s="4" t="s">
        <v>7</v>
      </c>
      <c r="C5" s="33"/>
      <c r="D5" s="5" t="s">
        <v>8</v>
      </c>
      <c r="E5" s="5" t="s">
        <v>9</v>
      </c>
      <c r="F5" s="6" t="s">
        <v>10</v>
      </c>
      <c r="G5" s="5" t="s">
        <v>11</v>
      </c>
      <c r="H5" s="5" t="s">
        <v>12</v>
      </c>
      <c r="I5" s="5" t="s">
        <v>13</v>
      </c>
      <c r="J5" s="7" t="s">
        <v>14</v>
      </c>
    </row>
    <row r="6" spans="1:10" ht="15.75" customHeight="1" x14ac:dyDescent="0.2">
      <c r="A6" s="8">
        <v>1</v>
      </c>
      <c r="B6" s="23" t="s">
        <v>16</v>
      </c>
      <c r="C6" s="9">
        <v>7947.6153488211348</v>
      </c>
      <c r="D6" s="10">
        <v>3290.2600837694522</v>
      </c>
      <c r="E6" s="10">
        <v>175.09301623054796</v>
      </c>
      <c r="F6" s="11">
        <f>D6+E6</f>
        <v>3465.3531000000003</v>
      </c>
      <c r="G6" s="11">
        <v>3448.6441000000004</v>
      </c>
      <c r="H6" s="12">
        <v>0</v>
      </c>
      <c r="I6" s="12"/>
      <c r="J6" s="13">
        <f t="shared" ref="J6:J11" si="0">SUM(G6:I6)</f>
        <v>3448.6441000000004</v>
      </c>
    </row>
    <row r="7" spans="1:10" ht="51" x14ac:dyDescent="0.2">
      <c r="A7" s="14">
        <v>2</v>
      </c>
      <c r="B7" s="24" t="s">
        <v>17</v>
      </c>
      <c r="C7" s="9">
        <v>2541.1376232823218</v>
      </c>
      <c r="D7" s="15">
        <v>1958.8299397335734</v>
      </c>
      <c r="E7" s="15">
        <v>46.335060266426495</v>
      </c>
      <c r="F7" s="16">
        <f t="shared" ref="F7:F11" si="1">D7+E7</f>
        <v>2005.165</v>
      </c>
      <c r="G7" s="16">
        <v>1885.1689999999996</v>
      </c>
      <c r="H7" s="15">
        <v>71.954999999999998</v>
      </c>
      <c r="I7" s="15"/>
      <c r="J7" s="17">
        <f t="shared" si="0"/>
        <v>1957.1239999999996</v>
      </c>
    </row>
    <row r="8" spans="1:10" ht="17.25" customHeight="1" x14ac:dyDescent="0.2">
      <c r="A8" s="14">
        <v>3</v>
      </c>
      <c r="B8" s="24" t="s">
        <v>18</v>
      </c>
      <c r="C8" s="9">
        <v>378.69040242709423</v>
      </c>
      <c r="D8" s="18">
        <v>213.82699999999997</v>
      </c>
      <c r="E8" s="18">
        <v>53.887999999999998</v>
      </c>
      <c r="F8" s="16">
        <f t="shared" si="1"/>
        <v>267.71499999999997</v>
      </c>
      <c r="G8" s="16">
        <v>162.34800000000001</v>
      </c>
      <c r="H8" s="16">
        <v>98.45</v>
      </c>
      <c r="I8" s="15"/>
      <c r="J8" s="17">
        <f t="shared" si="0"/>
        <v>260.798</v>
      </c>
    </row>
    <row r="9" spans="1:10" ht="38.25" x14ac:dyDescent="0.2">
      <c r="A9" s="14">
        <v>4</v>
      </c>
      <c r="B9" s="24" t="s">
        <v>19</v>
      </c>
      <c r="C9" s="9">
        <v>15422.965571530185</v>
      </c>
      <c r="D9" s="18">
        <v>4822.4506786755665</v>
      </c>
      <c r="E9" s="18">
        <v>495.10632132443368</v>
      </c>
      <c r="F9" s="16">
        <f t="shared" si="1"/>
        <v>5317.5569999999998</v>
      </c>
      <c r="G9" s="16">
        <v>5238.6288350000004</v>
      </c>
      <c r="H9" s="15">
        <v>112.682</v>
      </c>
      <c r="I9" s="15"/>
      <c r="J9" s="17">
        <f t="shared" si="0"/>
        <v>5351.3108350000002</v>
      </c>
    </row>
    <row r="10" spans="1:10" ht="29.25" customHeight="1" x14ac:dyDescent="0.2">
      <c r="A10" s="14">
        <v>5</v>
      </c>
      <c r="B10" s="24" t="s">
        <v>20</v>
      </c>
      <c r="C10" s="9">
        <v>7714.2921355778044</v>
      </c>
      <c r="D10" s="9">
        <v>2127.2609000000002</v>
      </c>
      <c r="E10" s="15">
        <v>85.421000000000006</v>
      </c>
      <c r="F10" s="16">
        <f t="shared" si="1"/>
        <v>2212.6819</v>
      </c>
      <c r="G10" s="16">
        <v>1820.1135610000001</v>
      </c>
      <c r="H10" s="15">
        <v>461.9</v>
      </c>
      <c r="I10" s="15">
        <v>10.837</v>
      </c>
      <c r="J10" s="17">
        <f t="shared" si="0"/>
        <v>2292.8505610000002</v>
      </c>
    </row>
    <row r="11" spans="1:10" ht="38.25" x14ac:dyDescent="0.2">
      <c r="A11" s="14">
        <v>6</v>
      </c>
      <c r="B11" s="24" t="s">
        <v>21</v>
      </c>
      <c r="C11" s="9">
        <v>1563.1089963614697</v>
      </c>
      <c r="D11" s="9">
        <v>880.50520400000005</v>
      </c>
      <c r="E11" s="15">
        <v>72.212999999999994</v>
      </c>
      <c r="F11" s="16">
        <f t="shared" si="1"/>
        <v>952.71820400000001</v>
      </c>
      <c r="G11" s="16">
        <v>849.18023499999993</v>
      </c>
      <c r="H11" s="16">
        <v>71.412999999999997</v>
      </c>
      <c r="I11" s="16"/>
      <c r="J11" s="17">
        <f t="shared" si="0"/>
        <v>920.59323499999994</v>
      </c>
    </row>
    <row r="12" spans="1:10" ht="16.5" customHeight="1" x14ac:dyDescent="0.2">
      <c r="A12" s="19"/>
      <c r="B12" s="19"/>
      <c r="C12" s="20">
        <f t="shared" ref="C12:J12" si="2">SUM(C6:C11)</f>
        <v>35567.81007800001</v>
      </c>
      <c r="D12" s="21">
        <f t="shared" si="2"/>
        <v>13293.133806178594</v>
      </c>
      <c r="E12" s="21">
        <f t="shared" si="2"/>
        <v>928.05639782140815</v>
      </c>
      <c r="F12" s="20">
        <f t="shared" si="2"/>
        <v>14221.190204</v>
      </c>
      <c r="G12" s="21">
        <f t="shared" si="2"/>
        <v>13404.083731000001</v>
      </c>
      <c r="H12" s="21">
        <f t="shared" si="2"/>
        <v>816.4</v>
      </c>
      <c r="I12" s="21">
        <f t="shared" si="2"/>
        <v>10.837</v>
      </c>
      <c r="J12" s="20">
        <f t="shared" si="2"/>
        <v>14231.320731</v>
      </c>
    </row>
    <row r="15" spans="1:10" x14ac:dyDescent="0.2">
      <c r="F15" s="22"/>
    </row>
  </sheetData>
  <mergeCells count="7">
    <mergeCell ref="A2:J2"/>
    <mergeCell ref="A3:C3"/>
    <mergeCell ref="D3:J3"/>
    <mergeCell ref="A4:B4"/>
    <mergeCell ref="C4:C5"/>
    <mergeCell ref="D4:F4"/>
    <mergeCell ref="G4:J4"/>
  </mergeCells>
  <dataValidations count="1">
    <dataValidation operator="greaterThanOrEqual" showErrorMessage="1" errorTitle="Error Observation Validation" error="Only numbers greater or equal 0 are valid!" sqref="C6:J11"/>
  </dataValidations>
  <printOptions horizontalCentered="1"/>
  <pageMargins left="0" right="0" top="0.78740157480314965" bottom="0.39370078740157483" header="0.31496062992125984" footer="0.19685039370078741"/>
  <pageSetup paperSize="9" orientation="landscape" r:id="rId1"/>
  <headerFooter alignWithMargins="0">
    <oddFooter>&amp;C&amp;8&amp;Z&amp;F</oddFooter>
  </headerFooter>
  <ignoredErrors>
    <ignoredError sqref="F6:F11 F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galutinis 2018</vt:lpstr>
      <vt:lpstr>'galutinis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Banelienė</dc:creator>
  <cp:lastModifiedBy>Jūratė Banelienė</cp:lastModifiedBy>
  <cp:lastPrinted>2018-06-14T13:57:17Z</cp:lastPrinted>
  <dcterms:created xsi:type="dcterms:W3CDTF">2018-06-14T13:55:14Z</dcterms:created>
  <dcterms:modified xsi:type="dcterms:W3CDTF">2021-01-15T09:01:33Z</dcterms:modified>
</cp:coreProperties>
</file>